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<sst xmlns="http://schemas.openxmlformats.org/spreadsheetml/2006/main" count="1044" uniqueCount="199">
  <si>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</si>
  <si>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</si>
  <si>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</si>
  <si>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</si>
  <si>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</si>
  <si>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</si>
  <si>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</si>
  <si>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</si>
  <si>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</si>
  <si>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</si>
  <si>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</si>
  <si>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</si>
  <si>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</si>
  <si>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</si>
  <si>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</si>
  <si>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</si>
  <si>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</si>
  <si>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</si>
  <si>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</si>
  <si>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</si>
  <si>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</si>
  <si>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</si>
  <si>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</si>
  <si>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</si>
  <si>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</si>
  <si>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</si>
  <si>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</si>
  <si>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</si>
  <si>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</si>
  <si>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</si>
  <si>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</si>
  <si>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</si>
  <si>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</si>
  <si>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</si>
  <si>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</si>
  <si>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</si>
  <si>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</si>
  <si>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</si>
  <si>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</si>
  <si>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</si>
  <si>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</si>
  <si>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</si>
  <si>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</si>
  <si>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</si>
  <si>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</si>
  <si>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</si>
  <si>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</si>
  <si>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</si>
  <si>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</si>
  <si>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</si>
  <si>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</si>
  <si>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</si>
  <si>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</si>
  <si>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</si>
  <si>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</si>
  <si>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</si>
  <si>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</si>
  <si>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</si>
  <si>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</si>
  <si>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</si>
  <si>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</si>
  <si>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</si>
  <si>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</si>
  <si>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</si>
  <si>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</si>
  <si>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</si>
  <si>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</si>
  <si>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</si>
  <si>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</si>
  <si>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</si>
  <si>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</si>
  <si>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</si>
  <si>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</si>
  <si>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</si>
  <si>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</si>
  <si>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</si>
  <si>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</si>
  <si>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</si>
  <si>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</si>
  <si>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</si>
  <si>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</si>
  <si>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</si>
  <si>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</si>
  <si>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</si>
  <si>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</si>
  <si>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</si>
  <si>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</si>
  <si>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</si>
  <si>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</si>
  <si>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</si>
  <si>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</si>
  <si>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</si>
  <si>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</si>
  <si>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</si>
  <si>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</si>
  <si>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</si>
  <si>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</si>
  <si>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</si>
  <si>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</si>
  <si>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</si>
  <si>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</si>
  <si>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</si>
  <si>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</si>
  <si>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</si>
  <si>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</si>
  <si>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</si>
  <si>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</si>
  <si>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</si>
  <si>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</si>
  <si>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</si>
  <si>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</si>
  <si>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</si>
  <si>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</si>
  <si>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</si>
  <si>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</si>
  <si>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</si>
  <si>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</si>
  <si>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</si>
  <si>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</si>
  <si>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</si>
  <si>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</si>
  <si>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</si>
  <si>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</si>
  <si>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</si>
  <si>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</si>
  <si>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</si>
  <si>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</si>
  <si>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</si>
  <si>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</si>
  <si>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</si>
  <si>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</si>
  <si>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</si>
  <si>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</si>
  <si>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</si>
  <si>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</si>
  <si>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</si>
  <si>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</si>
  <si>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</si>
  <si>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</si>
  <si>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</si>
  <si>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</si>
  <si>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</si>
  <si>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</si>
  <si>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</si>
  <si>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</si>
  <si>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</si>
  <si>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</si>
  <si>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</si>
  <si>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</si>
  <si>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</si>
  <si>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</si>
  <si>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</si>
  <si>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</si>
  <si>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</si>
  <si>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</si>
  <si>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</si>
  <si>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</si>
  <si>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</si>
  <si>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</si>
  <si>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</si>
  <si>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</si>
  <si>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</si>
  <si>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</si>
  <si>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</si>
  <si>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</si>
  <si>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</si>
  <si>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</si>
  <si>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</si>
  <si>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</si>
  <si>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</si>
  <si>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</si>
  <si>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</si>
  <si>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</si>
  <si>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</si>
  <si>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</si>
  <si>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</si>
  <si>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</si>
  <si>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</si>
  <si>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</si>
  <si>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</si>
  <si>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</si>
  <si>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</si>
  <si>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</si>
  <si>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</si>
  <si>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</si>
  <si>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</si>
  <si>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</si>
  <si>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</si>
  <si>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</si>
  <si>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</si>
  <si>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</si>
  <si>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</si>
  <si>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</si>
  <si>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</si>
  <si>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4.5</t>
  </si>
  <si>
    <t>2017 M. RUGSĖJO 30 D.</t>
  </si>
  <si>
    <t>2017 10 09    Nr. 17</t>
  </si>
  <si>
    <t>Direktorius</t>
  </si>
  <si>
    <t>Vidmantas Vitkauskas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</si>
</sst>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6">
      <selection activeCell="Q351" sqref="Q35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9" t="s">
        <v>191</v>
      </c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8" t="s">
        <v>195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9" t="s">
        <v>192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9" t="s">
        <v>196</v>
      </c>
      <c r="H15" s="289"/>
      <c r="I15" s="289"/>
      <c r="J15" s="289"/>
      <c r="K15" s="289"/>
      <c r="M15" s="3"/>
      <c r="N15" s="3"/>
      <c r="O15" s="3"/>
      <c r="P15" s="3"/>
    </row>
    <row r="16" spans="7:1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</row>
    <row r="18" spans="1:1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</row>
    <row r="28" spans="1:1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17000</v>
      </c>
      <c r="J30" s="247">
        <f>SUM(J31+J41+J62+J83+J91+J107+J130+J146+J155)</f>
        <v>12700</v>
      </c>
      <c r="K30" s="248">
        <f>SUM(K31+K41+K62+K83+K91+K107+K130+K146+K155)</f>
        <v>12700</v>
      </c>
      <c r="L30" s="247">
        <f>SUM(L31+L41+L62+L83+L91+L107+L130+L146+L155)</f>
        <v>12700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17000</v>
      </c>
      <c r="J31" s="247">
        <f>SUM(J32+J37)</f>
        <v>12700</v>
      </c>
      <c r="K31" s="249">
        <f>SUM(K32+K37)</f>
        <v>12700</v>
      </c>
      <c r="L31" s="250">
        <f>SUM(L32+L37)</f>
        <v>12700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13000</v>
      </c>
      <c r="J32" s="251">
        <f aca="true" t="shared" si="0" ref="J32:L33">SUM(J33)</f>
        <v>9700</v>
      </c>
      <c r="K32" s="252">
        <f t="shared" si="0"/>
        <v>9700</v>
      </c>
      <c r="L32" s="251">
        <f t="shared" si="0"/>
        <v>9700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13000</v>
      </c>
      <c r="J33" s="251">
        <f t="shared" si="0"/>
        <v>9700</v>
      </c>
      <c r="K33" s="252">
        <f t="shared" si="0"/>
        <v>9700</v>
      </c>
      <c r="L33" s="251">
        <f t="shared" si="0"/>
        <v>9700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13000</v>
      </c>
      <c r="J34" s="251">
        <f>SUM(J35:J36)</f>
        <v>9700</v>
      </c>
      <c r="K34" s="252">
        <f>SUM(K35:K36)</f>
        <v>9700</v>
      </c>
      <c r="L34" s="251">
        <f>SUM(L35:L36)</f>
        <v>9700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13000</v>
      </c>
      <c r="J35" s="253">
        <v>9700</v>
      </c>
      <c r="K35" s="253">
        <v>9700</v>
      </c>
      <c r="L35" s="253">
        <v>9700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4000</v>
      </c>
      <c r="J37" s="251">
        <f aca="true" t="shared" si="1" ref="J37:L38">J38</f>
        <v>3000</v>
      </c>
      <c r="K37" s="252">
        <f t="shared" si="1"/>
        <v>3000</v>
      </c>
      <c r="L37" s="251">
        <f t="shared" si="1"/>
        <v>3000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4000</v>
      </c>
      <c r="J38" s="251">
        <f t="shared" si="1"/>
        <v>3000</v>
      </c>
      <c r="K38" s="251">
        <f t="shared" si="1"/>
        <v>3000</v>
      </c>
      <c r="L38" s="251">
        <f t="shared" si="1"/>
        <v>3000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4000</v>
      </c>
      <c r="J39" s="251">
        <f>J40</f>
        <v>3000</v>
      </c>
      <c r="K39" s="251">
        <f>K40</f>
        <v>3000</v>
      </c>
      <c r="L39" s="251">
        <f>L40</f>
        <v>3000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4000</v>
      </c>
      <c r="J40" s="253">
        <v>3000</v>
      </c>
      <c r="K40" s="253">
        <v>3000</v>
      </c>
      <c r="L40" s="253">
        <v>3000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0</v>
      </c>
      <c r="J41" s="263">
        <f t="shared" si="2"/>
        <v>0</v>
      </c>
      <c r="K41" s="254">
        <f t="shared" si="2"/>
        <v>0</v>
      </c>
      <c r="L41" s="254">
        <f t="shared" si="2"/>
        <v>0</v>
      </c>
      <c r="M41" s="3"/>
      <c r="N41" s="3"/>
      <c r="O41" s="3"/>
      <c r="P41" s="3"/>
      <c r="Q41" s="3"/>
      <c r="R41" s="260">
        <f>+K41-L41</f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52">
        <f t="shared" si="2"/>
        <v>0</v>
      </c>
      <c r="K42" s="251">
        <f t="shared" si="2"/>
        <v>0</v>
      </c>
      <c r="L42" s="252">
        <f t="shared" si="2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52">
        <f t="shared" si="2"/>
        <v>0</v>
      </c>
      <c r="K43" s="255">
        <f t="shared" si="2"/>
        <v>0</v>
      </c>
      <c r="L43" s="255">
        <f t="shared" si="2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0</v>
      </c>
      <c r="J44" s="256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/>
      <c r="J50" s="253"/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/>
      <c r="J51" s="253"/>
      <c r="K51" s="253"/>
      <c r="L51" s="253"/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268">
        <v>1</v>
      </c>
      <c r="B53" s="269"/>
      <c r="C53" s="269"/>
      <c r="D53" s="269"/>
      <c r="E53" s="269"/>
      <c r="F53" s="27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3"/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3"/>
      <c r="K61" s="253"/>
      <c r="L61" s="253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9">
        <v>1</v>
      </c>
      <c r="B88" s="280"/>
      <c r="C88" s="280"/>
      <c r="D88" s="280"/>
      <c r="E88" s="280"/>
      <c r="F88" s="281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1">
        <v>1</v>
      </c>
      <c r="B129" s="269"/>
      <c r="C129" s="269"/>
      <c r="D129" s="269"/>
      <c r="E129" s="269"/>
      <c r="F129" s="27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8">
        <v>1</v>
      </c>
      <c r="B169" s="269"/>
      <c r="C169" s="269"/>
      <c r="D169" s="269"/>
      <c r="E169" s="269"/>
      <c r="F169" s="27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1">
        <v>1</v>
      </c>
      <c r="B207" s="269"/>
      <c r="C207" s="269"/>
      <c r="D207" s="269"/>
      <c r="E207" s="269"/>
      <c r="F207" s="27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1">
        <v>1</v>
      </c>
      <c r="B246" s="269"/>
      <c r="C246" s="269"/>
      <c r="D246" s="269"/>
      <c r="E246" s="269"/>
      <c r="F246" s="27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1">
        <v>1</v>
      </c>
      <c r="B286" s="269"/>
      <c r="C286" s="269"/>
      <c r="D286" s="269"/>
      <c r="E286" s="269"/>
      <c r="F286" s="27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1">
        <v>1</v>
      </c>
      <c r="B327" s="269"/>
      <c r="C327" s="269"/>
      <c r="D327" s="269"/>
      <c r="E327" s="269"/>
      <c r="F327" s="27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17000</v>
      </c>
      <c r="J344" s="266">
        <f>SUM(J30+J172)</f>
        <v>12700</v>
      </c>
      <c r="K344" s="266">
        <f>SUM(K30+K172)</f>
        <v>12700</v>
      </c>
      <c r="L344" s="267">
        <f>SUM(L30+L172)</f>
        <v>12700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5" t="s">
        <v>197</v>
      </c>
      <c r="E347" s="315"/>
      <c r="F347" s="315"/>
      <c r="G347" s="315"/>
      <c r="H347" s="27"/>
      <c r="I347" s="3"/>
      <c r="J347" s="3"/>
      <c r="K347" s="316" t="s">
        <v>198</v>
      </c>
      <c r="L347" s="316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2017-10-06T10:25:04Z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